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568" windowWidth="20184" windowHeight="5604"/>
  </bookViews>
  <sheets>
    <sheet name="víceleté produkční plodiny" sheetId="9" r:id="rId1"/>
  </sheets>
  <definedNames>
    <definedName name="_xlnm.Print_Area" localSheetId="0">'víceleté produkční plodiny'!$B$1:$G$28</definedName>
  </definedNames>
  <calcPr calcId="145621"/>
</workbook>
</file>

<file path=xl/calcChain.xml><?xml version="1.0" encoding="utf-8"?>
<calcChain xmlns="http://schemas.openxmlformats.org/spreadsheetml/2006/main">
  <c r="G24" i="9" l="1"/>
  <c r="G15" i="9" l="1"/>
  <c r="G16" i="9"/>
  <c r="G14" i="9" l="1"/>
  <c r="G17" i="9" s="1"/>
  <c r="F21" i="9" s="1"/>
  <c r="F10" i="9" l="1"/>
  <c r="F22" i="9" s="1"/>
  <c r="G21" i="9" l="1"/>
  <c r="G23" i="9" s="1"/>
  <c r="F23" i="9" l="1"/>
</calcChain>
</file>

<file path=xl/sharedStrings.xml><?xml version="1.0" encoding="utf-8"?>
<sst xmlns="http://schemas.openxmlformats.org/spreadsheetml/2006/main" count="34" uniqueCount="34">
  <si>
    <t xml:space="preserve">Hnůj, separát kejdy </t>
  </si>
  <si>
    <t>Kompost s poměrem C:N 10 a vyšším</t>
  </si>
  <si>
    <t>Kompost s poměrem C:N pod 10</t>
  </si>
  <si>
    <t>Obchodní  závod</t>
  </si>
  <si>
    <t>Hospodářský rok</t>
  </si>
  <si>
    <t>Tabulka č. 1 Základní údaje</t>
  </si>
  <si>
    <t xml:space="preserve">Obhospodařovaná plocha </t>
  </si>
  <si>
    <t>Základní rozsah potřebných opatření (přepočet na hektary)</t>
  </si>
  <si>
    <t>Přepočtená plocha (ha)</t>
  </si>
  <si>
    <t>Celková spotřeba (t)</t>
  </si>
  <si>
    <t>Celkem</t>
  </si>
  <si>
    <t xml:space="preserve">Směrná dávka (t/ha) </t>
  </si>
  <si>
    <t>Položka</t>
  </si>
  <si>
    <t>Vysvětlivky: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</si>
  <si>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</si>
  <si>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t>2022/2023</t>
  </si>
  <si>
    <t>Váhový koeficient 
(na 1 ha)</t>
  </si>
  <si>
    <t>Výměra 
(ha)</t>
  </si>
  <si>
    <t xml:space="preserve">Použití hnojiv </t>
  </si>
  <si>
    <t>Rozsah potřebných opatření 
(%, ha) </t>
  </si>
  <si>
    <r>
      <t>1)</t>
    </r>
    <r>
      <rPr>
        <sz val="11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</si>
  <si>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r>
      <rPr>
        <b/>
        <sz val="11"/>
        <color theme="1"/>
        <rFont val="Calibri"/>
        <family val="2"/>
        <charset val="238"/>
        <scheme val="minor"/>
      </rPr>
      <t>Kontakty:</t>
    </r>
    <r>
      <rPr>
        <sz val="11"/>
        <color theme="1"/>
        <rFont val="Calibri"/>
        <family val="2"/>
        <charset val="238"/>
        <scheme val="minor"/>
      </rPr>
      <t xml:space="preserve"> Ing. Klír (VÚRV, v.v.i., tel. 603 520 684, e-mail: klir@vurv.cz)</t>
    </r>
  </si>
  <si>
    <r>
      <rPr>
        <b/>
        <sz val="11"/>
        <color theme="1"/>
        <rFont val="Calibri"/>
        <family val="2"/>
        <charset val="238"/>
        <scheme val="minor"/>
      </rPr>
      <t>Verze 3</t>
    </r>
    <r>
      <rPr>
        <sz val="11"/>
        <color theme="1"/>
        <rFont val="Calibri"/>
        <family val="2"/>
        <charset val="238"/>
        <scheme val="minor"/>
      </rPr>
      <t xml:space="preserve"> (22. 2. 2023)</t>
    </r>
  </si>
  <si>
    <t>Výpočet pro vyhodnocení udržitelnosti hospodaření s organickou hmotou na plochách s víceletými produkčními plodinami</t>
  </si>
  <si>
    <t>Tabulka č. 4 Vyhodnocení udržitelnosti hospodaření s organickou hmotou na plochách s víceletými produkčními plodinami</t>
  </si>
  <si>
    <t>Podíl z výměry nově založených ploch víceletých produkčních plodin (%)</t>
  </si>
  <si>
    <t>Rozsah provedených opatření (celková hodnota z tabulky č. 3 a převod na %)</t>
  </si>
  <si>
    <t>Rozsah potřebných opatření (závěrečná hodnota z tabulky č. 2)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</si>
  <si>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opatření)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</si>
  <si>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2)</t>
    </r>
    <r>
      <rPr>
        <sz val="11"/>
        <color theme="1"/>
        <rFont val="Calibri"/>
        <family val="2"/>
        <charset val="238"/>
        <scheme val="minor"/>
      </rPr>
      <t xml:space="preserve"> Kladné hodnoty znamenají splnění požadavku na udržitelné hospodaření s organickou hmotou na plochách s víceletými produkčními plodinami. 
   Záporné hodnoty znamenají nesplnění požadavku a vedou ke snížení platby podle § 20 odst. 7 a 8.</t>
    </r>
  </si>
  <si>
    <t>Výpočet je nutné zpracovat do 30. 9. 2023 a předložit v případě kontroly na místě.
Při dodatečném předložení výpočtu do 30 dnů po kontrole – snížení ekoplatby na plochy s víceletými produkčními plodinami o 3 %. 
Při nepředložení výpočtu ani do 30 dnů po kontrole – ekoplatba na plochy s víceletými produkčními plodinami se neposkytne.</t>
  </si>
  <si>
    <r>
      <t xml:space="preserve">Tabulka č. 3 Dodání organické hmoty do půdy </t>
    </r>
    <r>
      <rPr>
        <i/>
        <sz val="11"/>
        <color theme="1"/>
        <rFont val="Calibri"/>
        <family val="2"/>
        <charset val="238"/>
        <scheme val="minor"/>
      </rPr>
      <t>(celková spotřeba v období od 1. 7. 2022 do 30. 6. 2023)</t>
    </r>
  </si>
  <si>
    <r>
      <t xml:space="preserve">Tabulka č. 2 Výměra víceletých produkčních plodin </t>
    </r>
    <r>
      <rPr>
        <i/>
        <sz val="11"/>
        <color theme="1"/>
        <rFont val="Calibri"/>
        <family val="2"/>
        <charset val="238"/>
        <scheme val="minor"/>
      </rPr>
      <t>(podle údajů pro žádost o dotace v roce 2023)</t>
    </r>
  </si>
  <si>
    <t xml:space="preserve">Nově založené víceleté produkční plodiny 
– chřest, křen selský víceletý, reveň kadeřavá (rebarbora)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</si>
</sst>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ont="1" applyFill="1" applyBorder="1" applyAlignment="1" applyProtection="1">
      <alignment horizontal="right" vertical="center" wrapText="1" indent="1"/>
    </xf>
    <xf numFmtId="4" fontId="1" fillId="0" borderId="0" xfId="0" applyNumberFormat="1" applyFont="1" applyFill="1" applyBorder="1" applyAlignment="1" applyProtection="1">
      <alignment horizontal="right" vertical="center" wrapText="1" indent="1"/>
    </xf>
    <xf numFmtId="164" fontId="1" fillId="0" borderId="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 indent="2"/>
    </xf>
    <xf numFmtId="4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 applyProtection="1">
      <alignment horizontal="right" vertical="center" indent="2"/>
    </xf>
    <xf numFmtId="164" fontId="0" fillId="0" borderId="1" xfId="0" applyNumberFormat="1" applyFont="1" applyFill="1" applyBorder="1" applyAlignment="1" applyProtection="1">
      <alignment horizontal="right" vertical="center" wrapText="1" indent="2"/>
    </xf>
    <xf numFmtId="4" fontId="1" fillId="0" borderId="1" xfId="0" applyNumberFormat="1" applyFont="1" applyFill="1" applyBorder="1" applyAlignment="1" applyProtection="1">
      <alignment horizontal="right" vertical="center" wrapText="1" indent="2"/>
    </xf>
    <xf numFmtId="164" fontId="1" fillId="0" borderId="1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Border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 indent="2"/>
    </xf>
    <xf numFmtId="4" fontId="1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right" vertical="center" wrapText="1" indent="2"/>
    </xf>
    <xf numFmtId="164" fontId="0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1">
    <dxf>
      <font>
        <strike val="0"/>
        <color rgb="FF006600"/>
      </font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zoomScale="90" zoomScaleNormal="90" zoomScaleSheetLayoutView="110" workbookViewId="0">
      <selection activeCell="C4" sqref="C4:G4"/>
    </sheetView>
  </sheetViews>
  <sheetFormatPr defaultRowHeight="14.4" x14ac:dyDescent="0.3"/>
  <cols>
    <col min="1" max="1" width="0.88671875" customWidth="1"/>
    <col min="2" max="2" width="24.44140625" customWidth="1"/>
    <col min="3" max="3" width="30.44140625" customWidth="1"/>
    <col min="4" max="4" width="15.21875" customWidth="1"/>
    <col min="5" max="5" width="17.21875" customWidth="1"/>
    <col min="6" max="6" width="12.88671875" customWidth="1"/>
    <col min="7" max="7" width="35.88671875" customWidth="1"/>
    <col min="8" max="8" width="0.77734375" customWidth="1"/>
    <col min="9" max="9" width="2" customWidth="1"/>
    <col min="10" max="10" width="11.21875" customWidth="1"/>
    <col min="11" max="11" width="13.109375" customWidth="1"/>
  </cols>
  <sheetData>
    <row r="1" spans="1:9" ht="15" customHeight="1" x14ac:dyDescent="0.3">
      <c r="A1" s="1"/>
      <c r="B1" s="48" t="s">
        <v>23</v>
      </c>
      <c r="C1" s="48"/>
      <c r="D1" s="48"/>
      <c r="E1" s="48"/>
      <c r="F1" s="48"/>
      <c r="G1" s="48"/>
      <c r="H1" s="4"/>
    </row>
    <row r="2" spans="1:9" ht="2.4" customHeight="1" x14ac:dyDescent="0.3">
      <c r="A2" s="1"/>
      <c r="B2" s="2"/>
      <c r="C2" s="3"/>
      <c r="D2" s="4"/>
      <c r="E2" s="4"/>
      <c r="F2" s="4"/>
      <c r="G2" s="4"/>
      <c r="H2" s="4"/>
    </row>
    <row r="3" spans="1:9" ht="15" customHeight="1" x14ac:dyDescent="0.3">
      <c r="A3" s="1"/>
      <c r="B3" s="49" t="s">
        <v>5</v>
      </c>
      <c r="C3" s="49"/>
      <c r="D3" s="49"/>
      <c r="E3" s="49"/>
      <c r="F3" s="49"/>
      <c r="G3" s="49"/>
      <c r="H3" s="4"/>
    </row>
    <row r="4" spans="1:9" ht="15" customHeight="1" x14ac:dyDescent="0.3">
      <c r="A4" s="1"/>
      <c r="B4" s="5" t="s">
        <v>3</v>
      </c>
      <c r="C4" s="51"/>
      <c r="D4" s="52"/>
      <c r="E4" s="52"/>
      <c r="F4" s="52"/>
      <c r="G4" s="53"/>
      <c r="H4" s="15"/>
    </row>
    <row r="5" spans="1:9" ht="15" customHeight="1" x14ac:dyDescent="0.3">
      <c r="A5" s="1"/>
      <c r="B5" s="5" t="s">
        <v>4</v>
      </c>
      <c r="C5" s="39" t="s">
        <v>15</v>
      </c>
      <c r="D5" s="50"/>
      <c r="E5" s="50"/>
      <c r="F5" s="50"/>
      <c r="G5" s="40"/>
      <c r="H5" s="15"/>
    </row>
    <row r="6" spans="1:9" ht="7.8" customHeight="1" x14ac:dyDescent="0.3">
      <c r="A6" s="1"/>
      <c r="B6" s="6"/>
      <c r="C6" s="6"/>
      <c r="D6" s="6"/>
      <c r="E6" s="6"/>
      <c r="F6" s="6"/>
      <c r="G6" s="6"/>
      <c r="H6" s="15"/>
    </row>
    <row r="7" spans="1:9" ht="15" customHeight="1" x14ac:dyDescent="0.3">
      <c r="A7" s="1"/>
      <c r="B7" s="44" t="s">
        <v>32</v>
      </c>
      <c r="C7" s="44"/>
      <c r="D7" s="44"/>
      <c r="E7" s="44"/>
      <c r="F7" s="44"/>
      <c r="G7" s="44"/>
      <c r="H7" s="15"/>
    </row>
    <row r="8" spans="1:9" ht="31.2" customHeight="1" x14ac:dyDescent="0.3">
      <c r="A8" s="1"/>
      <c r="B8" s="45" t="s">
        <v>6</v>
      </c>
      <c r="C8" s="46"/>
      <c r="D8" s="47"/>
      <c r="E8" s="7" t="s">
        <v>17</v>
      </c>
      <c r="F8" s="54" t="s">
        <v>19</v>
      </c>
      <c r="G8" s="54"/>
      <c r="H8" s="15"/>
    </row>
    <row r="9" spans="1:9" ht="31.8" customHeight="1" x14ac:dyDescent="0.3">
      <c r="A9" s="1"/>
      <c r="B9" s="39" t="s">
        <v>33</v>
      </c>
      <c r="C9" s="50"/>
      <c r="D9" s="40"/>
      <c r="E9" s="17"/>
      <c r="F9" s="55">
        <v>0.3</v>
      </c>
      <c r="G9" s="56"/>
      <c r="H9" s="15"/>
      <c r="I9" s="9"/>
    </row>
    <row r="10" spans="1:9" ht="15" customHeight="1" x14ac:dyDescent="0.3">
      <c r="A10" s="1"/>
      <c r="B10" s="45" t="s">
        <v>7</v>
      </c>
      <c r="C10" s="46"/>
      <c r="D10" s="46"/>
      <c r="E10" s="47"/>
      <c r="F10" s="41" t="str">
        <f>IF(E9="","",F9*E9)</f>
        <v/>
      </c>
      <c r="G10" s="42"/>
      <c r="H10" s="15"/>
    </row>
    <row r="11" spans="1:9" ht="8.4" customHeight="1" x14ac:dyDescent="0.3">
      <c r="A11" s="1"/>
      <c r="B11" s="6"/>
      <c r="C11" s="6"/>
      <c r="D11" s="6"/>
      <c r="E11" s="6"/>
      <c r="F11" s="6"/>
      <c r="G11" s="6"/>
      <c r="H11" s="15"/>
    </row>
    <row r="12" spans="1:9" ht="15" customHeight="1" x14ac:dyDescent="0.3">
      <c r="A12" s="1"/>
      <c r="B12" s="44" t="s">
        <v>31</v>
      </c>
      <c r="C12" s="44"/>
      <c r="D12" s="44"/>
      <c r="E12" s="44"/>
      <c r="F12" s="44"/>
      <c r="G12" s="44"/>
      <c r="H12" s="15"/>
    </row>
    <row r="13" spans="1:9" ht="30" customHeight="1" x14ac:dyDescent="0.3">
      <c r="A13" s="1"/>
      <c r="B13" s="45" t="s">
        <v>18</v>
      </c>
      <c r="C13" s="47"/>
      <c r="D13" s="7" t="s">
        <v>11</v>
      </c>
      <c r="E13" s="7" t="s">
        <v>16</v>
      </c>
      <c r="F13" s="7" t="s">
        <v>9</v>
      </c>
      <c r="G13" s="7" t="s">
        <v>14</v>
      </c>
      <c r="H13" s="15"/>
    </row>
    <row r="14" spans="1:9" ht="15" customHeight="1" x14ac:dyDescent="0.3">
      <c r="A14" s="1"/>
      <c r="B14" s="39" t="s">
        <v>0</v>
      </c>
      <c r="C14" s="40"/>
      <c r="D14" s="22">
        <v>30</v>
      </c>
      <c r="E14" s="16">
        <v>1</v>
      </c>
      <c r="F14" s="23"/>
      <c r="G14" s="16" t="str">
        <f>IF(F14="","",F14/$D14*$E14)</f>
        <v/>
      </c>
      <c r="H14" s="18"/>
    </row>
    <row r="15" spans="1:9" ht="15" customHeight="1" x14ac:dyDescent="0.3">
      <c r="A15" s="1"/>
      <c r="B15" s="39" t="s">
        <v>1</v>
      </c>
      <c r="C15" s="40"/>
      <c r="D15" s="22">
        <v>15</v>
      </c>
      <c r="E15" s="16">
        <v>1</v>
      </c>
      <c r="F15" s="23"/>
      <c r="G15" s="16" t="str">
        <f t="shared" ref="G15:G16" si="0">IF(F15="","",F15/$D15*$E15)</f>
        <v/>
      </c>
      <c r="H15" s="18"/>
    </row>
    <row r="16" spans="1:9" ht="15" customHeight="1" x14ac:dyDescent="0.3">
      <c r="A16" s="1"/>
      <c r="B16" s="39" t="s">
        <v>2</v>
      </c>
      <c r="C16" s="40"/>
      <c r="D16" s="22">
        <v>15</v>
      </c>
      <c r="E16" s="16">
        <v>0.65</v>
      </c>
      <c r="F16" s="23"/>
      <c r="G16" s="16" t="str">
        <f t="shared" si="0"/>
        <v/>
      </c>
      <c r="H16" s="18"/>
    </row>
    <row r="17" spans="1:11" ht="15" customHeight="1" x14ac:dyDescent="0.3">
      <c r="A17" s="1"/>
      <c r="B17" s="45" t="s">
        <v>10</v>
      </c>
      <c r="C17" s="46"/>
      <c r="D17" s="46"/>
      <c r="E17" s="46"/>
      <c r="F17" s="47"/>
      <c r="G17" s="20" t="str">
        <f>IF(E9="","",SUM(G14:G16))</f>
        <v/>
      </c>
      <c r="H17" s="15"/>
    </row>
    <row r="18" spans="1:11" ht="9" customHeight="1" x14ac:dyDescent="0.3">
      <c r="A18" s="1"/>
      <c r="B18" s="6"/>
      <c r="C18" s="6"/>
      <c r="D18" s="6"/>
      <c r="E18" s="6"/>
      <c r="F18" s="6"/>
      <c r="G18" s="6"/>
      <c r="H18" s="15"/>
    </row>
    <row r="19" spans="1:11" ht="15" customHeight="1" x14ac:dyDescent="0.3">
      <c r="A19" s="1"/>
      <c r="B19" s="44" t="s">
        <v>24</v>
      </c>
      <c r="C19" s="44"/>
      <c r="D19" s="44"/>
      <c r="E19" s="44"/>
      <c r="F19" s="44"/>
      <c r="G19" s="44"/>
      <c r="H19" s="15"/>
    </row>
    <row r="20" spans="1:11" ht="30" customHeight="1" x14ac:dyDescent="0.3">
      <c r="A20" s="1"/>
      <c r="B20" s="38" t="s">
        <v>12</v>
      </c>
      <c r="C20" s="38"/>
      <c r="D20" s="38"/>
      <c r="E20" s="38"/>
      <c r="F20" s="7" t="s">
        <v>8</v>
      </c>
      <c r="G20" s="8" t="s">
        <v>25</v>
      </c>
      <c r="H20" s="15"/>
      <c r="J20" s="10"/>
      <c r="K20" s="10"/>
    </row>
    <row r="21" spans="1:11" ht="15" customHeight="1" x14ac:dyDescent="0.3">
      <c r="A21" s="1"/>
      <c r="B21" s="43" t="s">
        <v>26</v>
      </c>
      <c r="C21" s="43"/>
      <c r="D21" s="43"/>
      <c r="E21" s="43"/>
      <c r="F21" s="16" t="str">
        <f>IF(E9="","",G17)</f>
        <v/>
      </c>
      <c r="G21" s="19" t="str">
        <f>IF(E9=0,"",F21/E9)</f>
        <v/>
      </c>
      <c r="H21" s="18"/>
      <c r="J21" s="11"/>
      <c r="K21" s="12"/>
    </row>
    <row r="22" spans="1:11" ht="15" customHeight="1" x14ac:dyDescent="0.3">
      <c r="A22" s="1"/>
      <c r="B22" s="43" t="s">
        <v>27</v>
      </c>
      <c r="C22" s="43"/>
      <c r="D22" s="43"/>
      <c r="E22" s="43"/>
      <c r="F22" s="16" t="str">
        <f>F10</f>
        <v/>
      </c>
      <c r="G22" s="19">
        <v>0.3</v>
      </c>
      <c r="H22" s="18"/>
      <c r="J22" s="11"/>
      <c r="K22" s="12"/>
    </row>
    <row r="23" spans="1:11" ht="15" customHeight="1" x14ac:dyDescent="0.3">
      <c r="A23" s="1"/>
      <c r="B23" s="38" t="s">
        <v>28</v>
      </c>
      <c r="C23" s="38"/>
      <c r="D23" s="38"/>
      <c r="E23" s="38"/>
      <c r="F23" s="20" t="str">
        <f>IF(E9="","",F21-F22)</f>
        <v/>
      </c>
      <c r="G23" s="21" t="str">
        <f>IF(E9=0,"",G21-G22)</f>
        <v/>
      </c>
      <c r="H23" s="18"/>
      <c r="J23" s="13"/>
      <c r="K23" s="14"/>
    </row>
    <row r="24" spans="1:11" ht="15.6" customHeight="1" x14ac:dyDescent="0.3">
      <c r="A24" s="1"/>
      <c r="B24" s="30"/>
      <c r="C24" s="30"/>
      <c r="D24" s="30"/>
      <c r="E24" s="30"/>
      <c r="F24" s="31"/>
      <c r="G24" s="32" t="str">
        <f>IF(E9=0,"",IF(G23&lt;0,"podmínka nebyla splněna","podmínka byla splněna"))</f>
        <v/>
      </c>
      <c r="H24" s="15"/>
    </row>
    <row r="25" spans="1:11" ht="13.05" customHeight="1" x14ac:dyDescent="0.3">
      <c r="A25" s="1"/>
      <c r="B25" s="33" t="s">
        <v>13</v>
      </c>
      <c r="C25" s="30"/>
      <c r="D25" s="30"/>
      <c r="E25" s="30"/>
      <c r="F25" s="30"/>
      <c r="G25" s="34"/>
      <c r="H25" s="4"/>
    </row>
    <row r="26" spans="1:11" ht="13.95" customHeight="1" x14ac:dyDescent="0.3">
      <c r="A26" s="1"/>
      <c r="B26" s="35" t="s">
        <v>20</v>
      </c>
      <c r="C26" s="36"/>
      <c r="D26" s="36"/>
      <c r="E26" s="36"/>
      <c r="F26" s="36"/>
      <c r="G26" s="36"/>
      <c r="H26" s="28"/>
    </row>
    <row r="27" spans="1:11" ht="30.6" customHeight="1" x14ac:dyDescent="0.3">
      <c r="A27" s="1"/>
      <c r="B27" s="37" t="s">
        <v>29</v>
      </c>
      <c r="C27" s="37"/>
      <c r="D27" s="37"/>
      <c r="E27" s="37"/>
      <c r="F27" s="37"/>
      <c r="G27" s="37"/>
      <c r="H27" s="28"/>
    </row>
    <row r="28" spans="1:11" ht="54.6" customHeight="1" x14ac:dyDescent="0.3">
      <c r="B28" s="57" t="s">
        <v>30</v>
      </c>
      <c r="C28" s="57"/>
      <c r="D28" s="57"/>
      <c r="E28" s="57"/>
      <c r="F28" s="57"/>
      <c r="G28" s="57"/>
      <c r="H28" s="29"/>
    </row>
    <row r="29" spans="1:11" ht="7.2" customHeight="1" x14ac:dyDescent="0.3">
      <c r="B29" s="29"/>
      <c r="C29" s="29"/>
      <c r="D29" s="29"/>
      <c r="E29" s="29"/>
      <c r="F29" s="29"/>
      <c r="G29" s="29"/>
      <c r="H29" s="29"/>
    </row>
    <row r="30" spans="1:11" ht="15.6" customHeight="1" x14ac:dyDescent="0.3">
      <c r="B30" s="24" t="s">
        <v>22</v>
      </c>
      <c r="C30" s="25"/>
    </row>
    <row r="31" spans="1:11" x14ac:dyDescent="0.3">
      <c r="B31" s="26" t="s">
        <v>21</v>
      </c>
      <c r="C31" s="27"/>
    </row>
  </sheetData>
  <sheetProtection password="DEBF" sheet="1" objects="1" scenarios="1" formatCells="0" formatColumns="0" formatRows="0" selectLockedCells="1"/>
  <mergeCells count="24">
    <mergeCell ref="B1:G1"/>
    <mergeCell ref="B3:G3"/>
    <mergeCell ref="B7:G7"/>
    <mergeCell ref="B9:D9"/>
    <mergeCell ref="C4:G4"/>
    <mergeCell ref="C5:G5"/>
    <mergeCell ref="B8:D8"/>
    <mergeCell ref="F8:G8"/>
    <mergeCell ref="F9:G9"/>
    <mergeCell ref="B27:G27"/>
    <mergeCell ref="B28:G28"/>
    <mergeCell ref="B23:E23"/>
    <mergeCell ref="B16:C16"/>
    <mergeCell ref="F10:G10"/>
    <mergeCell ref="B21:E21"/>
    <mergeCell ref="B19:G19"/>
    <mergeCell ref="B17:F17"/>
    <mergeCell ref="B20:E20"/>
    <mergeCell ref="B22:E22"/>
    <mergeCell ref="B12:G12"/>
    <mergeCell ref="B10:E10"/>
    <mergeCell ref="B13:C13"/>
    <mergeCell ref="B14:C14"/>
    <mergeCell ref="B15:C15"/>
  </mergeCells>
  <conditionalFormatting sqref="F24:G24">
    <cfRule type="containsText" dxfId="0" priority="1" operator="containsText" text="požadavek splněn">
      <formula>NOT(ISERROR(SEARCH("požadavek splněn",F24)))</formula>
    </cfRule>
  </conditionalFormatting>
  <pageMargins left="0.43307086614173229" right="0.43307086614173229" top="0.55118110236220474" bottom="0.55118110236220474" header="0.31496062992125984" footer="0.31496062992125984"/>
  <pageSetup paperSize="9" fitToHeight="0" orientation="landscape" horizontalDpi="4294967292" verticalDpi="0" r:id="rId1"/>
  <ignoredErrors>
    <ignoredError sqref="F22:G23 G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víceleté produkční plodiny</vt:lpstr>
      <vt:lpstr>'víceleté produkční plodiny'!Oblast_tisku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2023-02-27T05:28:35Z</cp:lastPrinted>
  <dcterms:created xsi:type="dcterms:W3CDTF">2021-02-01T08:42:03Z</dcterms:created>
  <dcterms:modified xsi:type="dcterms:W3CDTF">2023-02-27T05:42:48Z</dcterms:modified>
</cp:coreProperties>
</file>